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 activeTab="1"/>
  </bookViews>
  <sheets>
    <sheet name="ECOMF" sheetId="1" r:id="rId1"/>
    <sheet name="RAD DENT.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0" i="2"/>
  <c r="I10"/>
  <c r="H10"/>
  <c r="F10"/>
  <c r="E10"/>
  <c r="D10"/>
  <c r="K9"/>
  <c r="G9"/>
  <c r="L8"/>
  <c r="K8"/>
  <c r="K10" s="1"/>
  <c r="G8"/>
  <c r="G10" l="1"/>
  <c r="L9"/>
  <c r="L10" l="1"/>
  <c r="J37" i="1" l="1"/>
  <c r="I37"/>
  <c r="H37"/>
  <c r="F37"/>
  <c r="E37"/>
  <c r="D37"/>
  <c r="L36"/>
  <c r="K36"/>
  <c r="G36"/>
  <c r="K35"/>
  <c r="G35"/>
  <c r="L35" s="1"/>
  <c r="K34"/>
  <c r="G34"/>
  <c r="L34" s="1"/>
  <c r="K33"/>
  <c r="G33"/>
  <c r="K32"/>
  <c r="G32"/>
  <c r="L32" s="1"/>
  <c r="L31"/>
  <c r="K31"/>
  <c r="G31"/>
  <c r="K30"/>
  <c r="G30"/>
  <c r="K29"/>
  <c r="G29"/>
  <c r="L29" s="1"/>
  <c r="L28"/>
  <c r="K28"/>
  <c r="G28"/>
  <c r="K27"/>
  <c r="G27"/>
  <c r="L27" s="1"/>
  <c r="K26"/>
  <c r="G26"/>
  <c r="L26" s="1"/>
  <c r="K25"/>
  <c r="G25"/>
  <c r="K24"/>
  <c r="G24"/>
  <c r="L24" s="1"/>
  <c r="L23"/>
  <c r="K23"/>
  <c r="G23"/>
  <c r="K22"/>
  <c r="G22"/>
  <c r="K21"/>
  <c r="G21"/>
  <c r="L21" s="1"/>
  <c r="L20"/>
  <c r="K20"/>
  <c r="G20"/>
  <c r="K19"/>
  <c r="G19"/>
  <c r="L19" s="1"/>
  <c r="K18"/>
  <c r="G18"/>
  <c r="L18" s="1"/>
  <c r="K17"/>
  <c r="G17"/>
  <c r="K16"/>
  <c r="G16"/>
  <c r="L16" s="1"/>
  <c r="L15"/>
  <c r="K15"/>
  <c r="G15"/>
  <c r="K14"/>
  <c r="G14"/>
  <c r="K13"/>
  <c r="G13"/>
  <c r="L13" s="1"/>
  <c r="L12"/>
  <c r="K12"/>
  <c r="G12"/>
  <c r="K11"/>
  <c r="G11"/>
  <c r="L11" s="1"/>
  <c r="K10"/>
  <c r="G10"/>
  <c r="L10" s="1"/>
  <c r="K9"/>
  <c r="G9"/>
  <c r="L9" l="1"/>
  <c r="L14"/>
  <c r="L25"/>
  <c r="L33"/>
  <c r="K37"/>
  <c r="L17"/>
  <c r="L22"/>
  <c r="L37" s="1"/>
  <c r="L30"/>
  <c r="G37"/>
</calcChain>
</file>

<file path=xl/sharedStrings.xml><?xml version="1.0" encoding="utf-8"?>
<sst xmlns="http://schemas.openxmlformats.org/spreadsheetml/2006/main" count="90" uniqueCount="80">
  <si>
    <t>ACTE ADITIONALE PENTRU ECOGRAFII  LA CONTRACTELE DE ASISTENTA MEDICALA PRIMARA</t>
  </si>
  <si>
    <t>Nr.crt.</t>
  </si>
  <si>
    <t>CONTR. A</t>
  </si>
  <si>
    <t>DEN.FURNIZOR</t>
  </si>
  <si>
    <t>IANUARIE 2020</t>
  </si>
  <si>
    <t>FEBRUARIE 2020</t>
  </si>
  <si>
    <t>MARTIE 2020</t>
  </si>
  <si>
    <t>TOTAL TRIM I 2020</t>
  </si>
  <si>
    <t xml:space="preserve"> APRILIE 2020</t>
  </si>
  <si>
    <t>MAI 2020</t>
  </si>
  <si>
    <t>IUNIE 2020</t>
  </si>
  <si>
    <t>TOTAL TRIM II 2020</t>
  </si>
  <si>
    <t>TOTAL SEM. I 2020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</si>
  <si>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</si>
  <si>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</si>
  <si>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</si>
  <si>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</si>
  <si>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</si>
  <si>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</si>
  <si>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</si>
  <si>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</si>
  <si>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</si>
  <si>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</si>
  <si>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</si>
  <si>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</si>
  <si>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</si>
  <si>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</si>
  <si>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</si>
  <si>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</si>
  <si>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</si>
  <si>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</si>
  <si>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</si>
  <si>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</si>
  <si>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</si>
  <si>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</si>
  <si>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</si>
  <si>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</si>
  <si>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</si>
  <si>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</si>
  <si>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</si>
  <si>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</si>
  <si>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</si>
  <si>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</si>
  <si>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</si>
  <si>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</si>
  <si>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</si>
  <si>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</si>
  <si>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</si>
  <si>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</si>
  <si>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</si>
  <si>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</si>
  <si>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</si>
  <si>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</si>
  <si>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</si>
  <si>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</si>
  <si>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</si>
  <si>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</si>
  <si>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</si>
  <si>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</si>
  <si>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</si>
  <si>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</si>
  <si>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</si>
  <si>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</si>
  <si>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</si>
  <si>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</si>
  <si>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</si>
  <si>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</si>
  <si>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</si>
  <si>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</si>
  <si>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</si>
  <si>
    <t xml:space="preserve">29.05.2020 - valori contract ecomf ianuarie-iunie 2020 </t>
  </si>
  <si>
    <t>ACTE ADITIONALE PENTRU RADIOGRAFII DENTARE LA CONTRACTELE DE MEDICINA DENTARA</t>
  </si>
  <si>
    <t>CONTR. D</t>
  </si>
  <si>
    <t>TOTAL SEM.I 2020</t>
  </si>
  <si>
    <t>D0096</t>
  </si>
  <si>
    <t>SC MULTIDENT SRL</t>
  </si>
  <si>
    <t>D0121</t>
  </si>
  <si>
    <t>CMI DR PETCU DANIEL BOGDAN</t>
  </si>
  <si>
    <t xml:space="preserve">TOTAL </t>
  </si>
  <si>
    <t>29.05.2020 - valori contract rad dentare ian-iun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</si>
</sst>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1" applyFont="1" applyFill="1"/>
    <xf numFmtId="0" fontId="4" fillId="2" borderId="0" xfId="2" applyFont="1" applyFill="1"/>
    <xf numFmtId="0" fontId="3" fillId="2" borderId="0" xfId="3" applyFont="1" applyFill="1"/>
    <xf numFmtId="0" fontId="3" fillId="2" borderId="0" xfId="1" applyFont="1" applyFill="1"/>
    <xf numFmtId="0" fontId="5" fillId="2" borderId="0" xfId="1" applyFont="1" applyFill="1"/>
    <xf numFmtId="0" fontId="3" fillId="2" borderId="0" xfId="2" applyFont="1" applyFill="1" applyBorder="1"/>
    <xf numFmtId="0" fontId="4" fillId="2" borderId="0" xfId="1" applyFont="1" applyFill="1" applyBorder="1"/>
    <xf numFmtId="0" fontId="4" fillId="2" borderId="0" xfId="2" applyFont="1" applyFill="1" applyBorder="1"/>
    <xf numFmtId="43" fontId="4" fillId="2" borderId="0" xfId="4" applyFont="1" applyFill="1" applyBorder="1"/>
    <xf numFmtId="14" fontId="5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1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wrapText="1"/>
    </xf>
    <xf numFmtId="43" fontId="4" fillId="2" borderId="1" xfId="6" applyFont="1" applyFill="1" applyBorder="1" applyAlignment="1">
      <alignment wrapText="1"/>
    </xf>
    <xf numFmtId="0" fontId="4" fillId="2" borderId="1" xfId="1" applyFont="1" applyFill="1" applyBorder="1"/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wrapText="1"/>
    </xf>
    <xf numFmtId="43" fontId="4" fillId="2" borderId="1" xfId="6" applyFont="1" applyFill="1" applyBorder="1"/>
    <xf numFmtId="0" fontId="4" fillId="2" borderId="1" xfId="3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/>
    <xf numFmtId="164" fontId="4" fillId="2" borderId="1" xfId="3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7" applyFont="1" applyFill="1" applyBorder="1" applyAlignment="1">
      <alignment wrapText="1"/>
    </xf>
    <xf numFmtId="0" fontId="4" fillId="2" borderId="1" xfId="5" applyFont="1" applyFill="1" applyBorder="1" applyAlignment="1">
      <alignment horizontal="center"/>
    </xf>
    <xf numFmtId="0" fontId="4" fillId="2" borderId="1" xfId="5" applyFont="1" applyFill="1" applyBorder="1" applyAlignment="1"/>
    <xf numFmtId="0" fontId="4" fillId="2" borderId="1" xfId="3" applyFont="1" applyFill="1" applyBorder="1" applyAlignment="1">
      <alignment horizontal="left" wrapText="1"/>
    </xf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3" fillId="2" borderId="0" xfId="1" applyFont="1" applyFill="1" applyBorder="1"/>
    <xf numFmtId="43" fontId="3" fillId="2" borderId="0" xfId="1" applyNumberFormat="1" applyFont="1" applyFill="1" applyBorder="1"/>
    <xf numFmtId="43" fontId="4" fillId="2" borderId="0" xfId="1" applyNumberFormat="1" applyFont="1" applyFill="1"/>
    <xf numFmtId="0" fontId="5" fillId="2" borderId="0" xfId="2" applyFont="1" applyFill="1"/>
    <xf numFmtId="0" fontId="5" fillId="2" borderId="0" xfId="0" applyFont="1" applyFill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5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2" fontId="4" fillId="2" borderId="1" xfId="4" applyNumberFormat="1" applyFont="1" applyFill="1" applyBorder="1"/>
    <xf numFmtId="2" fontId="3" fillId="2" borderId="1" xfId="1" applyNumberFormat="1" applyFont="1" applyFill="1" applyBorder="1"/>
    <xf numFmtId="43" fontId="5" fillId="2" borderId="0" xfId="0" applyNumberFormat="1" applyFont="1" applyFill="1"/>
    <xf numFmtId="0" fontId="4" fillId="2" borderId="0" xfId="0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E56"/>
  <sheetViews>
    <sheetView workbookViewId="0">
      <selection activeCell="N8" sqref="N8"/>
    </sheetView>
  </sheetViews>
  <sheetFormatPr defaultRowHeight="16.5"/>
  <cols>
    <col min="1" max="1" width="9.28515625" style="2" bestFit="1" customWidth="1"/>
    <col min="2" max="2" width="9.85546875" style="3" customWidth="1"/>
    <col min="3" max="3" width="36.28515625" style="3" customWidth="1"/>
    <col min="4" max="12" width="13" style="2" customWidth="1"/>
    <col min="13" max="15" width="19.42578125" style="2" customWidth="1"/>
    <col min="16" max="19" width="19.7109375" style="2" customWidth="1"/>
    <col min="20" max="20" width="14.28515625" style="2" hidden="1" customWidth="1"/>
    <col min="21" max="21" width="15.140625" style="2" hidden="1" customWidth="1"/>
    <col min="22" max="16384" width="9.140625" style="2"/>
  </cols>
  <sheetData>
    <row r="2" spans="1:12">
      <c r="A2" s="1" t="s">
        <v>0</v>
      </c>
      <c r="B2" s="2"/>
    </row>
    <row r="3" spans="1:12">
      <c r="B3" s="2"/>
      <c r="C3" s="4"/>
    </row>
    <row r="4" spans="1:12">
      <c r="A4" s="5"/>
      <c r="B4" s="6"/>
      <c r="C4" s="7" t="s">
        <v>70</v>
      </c>
    </row>
    <row r="5" spans="1:12">
      <c r="A5" s="8"/>
      <c r="B5" s="9"/>
      <c r="C5" s="10"/>
    </row>
    <row r="6" spans="1:12">
      <c r="A6" s="8"/>
      <c r="B6" s="9"/>
      <c r="C6" s="9"/>
    </row>
    <row r="7" spans="1:12">
      <c r="A7" s="8"/>
      <c r="B7" s="7"/>
      <c r="C7" s="11"/>
    </row>
    <row r="8" spans="1:12" s="14" customFormat="1" ht="33">
      <c r="A8" s="12" t="s">
        <v>1</v>
      </c>
      <c r="B8" s="13" t="s">
        <v>2</v>
      </c>
      <c r="C8" s="13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</row>
    <row r="9" spans="1:12">
      <c r="A9" s="15">
        <v>1</v>
      </c>
      <c r="B9" s="16" t="s">
        <v>13</v>
      </c>
      <c r="C9" s="17" t="s">
        <v>14</v>
      </c>
      <c r="D9" s="18">
        <v>2100</v>
      </c>
      <c r="E9" s="18">
        <v>3420</v>
      </c>
      <c r="F9" s="18">
        <v>4200</v>
      </c>
      <c r="G9" s="18">
        <f>D9+E9+F9</f>
        <v>9720</v>
      </c>
      <c r="H9" s="18">
        <v>2460</v>
      </c>
      <c r="I9" s="18">
        <v>2112.66</v>
      </c>
      <c r="J9" s="18">
        <v>2193.8144000000002</v>
      </c>
      <c r="K9" s="18">
        <f>H9+I9+J9</f>
        <v>6766.4744000000001</v>
      </c>
      <c r="L9" s="18">
        <f>G9+K9</f>
        <v>16486.474399999999</v>
      </c>
    </row>
    <row r="10" spans="1:12">
      <c r="A10" s="19">
        <v>2</v>
      </c>
      <c r="B10" s="20" t="s">
        <v>15</v>
      </c>
      <c r="C10" s="21" t="s">
        <v>16</v>
      </c>
      <c r="D10" s="22">
        <v>2100</v>
      </c>
      <c r="E10" s="22">
        <v>2100</v>
      </c>
      <c r="F10" s="22">
        <v>2100</v>
      </c>
      <c r="G10" s="18">
        <f t="shared" ref="G10:G36" si="0">D10+E10+F10</f>
        <v>6300</v>
      </c>
      <c r="H10" s="18">
        <v>2760</v>
      </c>
      <c r="I10" s="18">
        <v>2119.92</v>
      </c>
      <c r="J10" s="22">
        <v>2201.3456000000001</v>
      </c>
      <c r="K10" s="18">
        <f t="shared" ref="K10:K36" si="1">H10+I10+J10</f>
        <v>7081.2656000000006</v>
      </c>
      <c r="L10" s="18">
        <f t="shared" ref="L10:L36" si="2">G10+K10</f>
        <v>13381.265600000001</v>
      </c>
    </row>
    <row r="11" spans="1:12">
      <c r="A11" s="15">
        <v>3</v>
      </c>
      <c r="B11" s="23" t="s">
        <v>17</v>
      </c>
      <c r="C11" s="21" t="s">
        <v>18</v>
      </c>
      <c r="D11" s="22">
        <v>720</v>
      </c>
      <c r="E11" s="22">
        <v>2100</v>
      </c>
      <c r="F11" s="22">
        <v>3780</v>
      </c>
      <c r="G11" s="18">
        <f t="shared" si="0"/>
        <v>6600</v>
      </c>
      <c r="H11" s="18">
        <v>4020</v>
      </c>
      <c r="I11" s="18">
        <v>2142.1999999999998</v>
      </c>
      <c r="J11" s="22">
        <v>2224.4720000000002</v>
      </c>
      <c r="K11" s="18">
        <f t="shared" si="1"/>
        <v>8386.6720000000005</v>
      </c>
      <c r="L11" s="18">
        <f t="shared" si="2"/>
        <v>14986.672</v>
      </c>
    </row>
    <row r="12" spans="1:12">
      <c r="A12" s="19">
        <v>4</v>
      </c>
      <c r="B12" s="23" t="s">
        <v>19</v>
      </c>
      <c r="C12" s="21" t="s">
        <v>20</v>
      </c>
      <c r="D12" s="22">
        <v>1860</v>
      </c>
      <c r="E12" s="22">
        <v>3480</v>
      </c>
      <c r="F12" s="22">
        <v>4380</v>
      </c>
      <c r="G12" s="18">
        <f t="shared" si="0"/>
        <v>9720</v>
      </c>
      <c r="H12" s="18">
        <v>5160</v>
      </c>
      <c r="I12" s="18">
        <v>7200</v>
      </c>
      <c r="J12" s="22">
        <v>1951.7904000000001</v>
      </c>
      <c r="K12" s="18">
        <f t="shared" si="1"/>
        <v>14311.7904</v>
      </c>
      <c r="L12" s="18">
        <f t="shared" si="2"/>
        <v>24031.790399999998</v>
      </c>
    </row>
    <row r="13" spans="1:12">
      <c r="A13" s="15">
        <v>5</v>
      </c>
      <c r="B13" s="24" t="s">
        <v>21</v>
      </c>
      <c r="C13" s="25" t="s">
        <v>22</v>
      </c>
      <c r="D13" s="22">
        <v>1020</v>
      </c>
      <c r="E13" s="22">
        <v>1200</v>
      </c>
      <c r="F13" s="22">
        <v>360</v>
      </c>
      <c r="G13" s="18">
        <f t="shared" si="0"/>
        <v>2580</v>
      </c>
      <c r="H13" s="18">
        <v>0</v>
      </c>
      <c r="I13" s="18">
        <v>1638.76</v>
      </c>
      <c r="J13" s="22">
        <v>1701.6992000000002</v>
      </c>
      <c r="K13" s="18">
        <f t="shared" si="1"/>
        <v>3340.4592000000002</v>
      </c>
      <c r="L13" s="18">
        <f t="shared" si="2"/>
        <v>5920.4592000000002</v>
      </c>
    </row>
    <row r="14" spans="1:12">
      <c r="A14" s="19">
        <v>6</v>
      </c>
      <c r="B14" s="26" t="s">
        <v>23</v>
      </c>
      <c r="C14" s="21" t="s">
        <v>24</v>
      </c>
      <c r="D14" s="22">
        <v>1800</v>
      </c>
      <c r="E14" s="22">
        <v>1440</v>
      </c>
      <c r="F14" s="22">
        <v>1680</v>
      </c>
      <c r="G14" s="18">
        <f t="shared" si="0"/>
        <v>4920</v>
      </c>
      <c r="H14" s="18">
        <v>180</v>
      </c>
      <c r="I14" s="18">
        <v>4139.8900000000003</v>
      </c>
      <c r="J14" s="22">
        <v>4298.8879999999999</v>
      </c>
      <c r="K14" s="18">
        <f t="shared" si="1"/>
        <v>8618.7780000000002</v>
      </c>
      <c r="L14" s="18">
        <f t="shared" si="2"/>
        <v>13538.778</v>
      </c>
    </row>
    <row r="15" spans="1:12">
      <c r="A15" s="15">
        <v>7</v>
      </c>
      <c r="B15" s="26" t="s">
        <v>25</v>
      </c>
      <c r="C15" s="21" t="s">
        <v>26</v>
      </c>
      <c r="D15" s="22">
        <v>1920</v>
      </c>
      <c r="E15" s="22">
        <v>1680</v>
      </c>
      <c r="F15" s="22">
        <v>600</v>
      </c>
      <c r="G15" s="18">
        <f t="shared" si="0"/>
        <v>4200</v>
      </c>
      <c r="H15" s="18">
        <v>1380</v>
      </c>
      <c r="I15" s="18">
        <v>1975.42</v>
      </c>
      <c r="J15" s="22">
        <v>2051.2896000000001</v>
      </c>
      <c r="K15" s="18">
        <f t="shared" si="1"/>
        <v>5406.7096000000001</v>
      </c>
      <c r="L15" s="18">
        <f t="shared" si="2"/>
        <v>9606.7096000000001</v>
      </c>
    </row>
    <row r="16" spans="1:12">
      <c r="A16" s="19">
        <v>8</v>
      </c>
      <c r="B16" s="26" t="s">
        <v>27</v>
      </c>
      <c r="C16" s="27" t="s">
        <v>28</v>
      </c>
      <c r="D16" s="22">
        <v>2100</v>
      </c>
      <c r="E16" s="22">
        <v>2640</v>
      </c>
      <c r="F16" s="22">
        <v>2100</v>
      </c>
      <c r="G16" s="18">
        <f t="shared" si="0"/>
        <v>6840</v>
      </c>
      <c r="H16" s="18">
        <v>2100</v>
      </c>
      <c r="I16" s="18">
        <v>2134.4299999999998</v>
      </c>
      <c r="J16" s="22">
        <v>2216.4048000000003</v>
      </c>
      <c r="K16" s="18">
        <f t="shared" si="1"/>
        <v>6450.8348000000005</v>
      </c>
      <c r="L16" s="18">
        <f t="shared" si="2"/>
        <v>13290.834800000001</v>
      </c>
    </row>
    <row r="17" spans="1:12">
      <c r="A17" s="15">
        <v>9</v>
      </c>
      <c r="B17" s="26" t="s">
        <v>29</v>
      </c>
      <c r="C17" s="21" t="s">
        <v>30</v>
      </c>
      <c r="D17" s="22">
        <v>3240</v>
      </c>
      <c r="E17" s="22">
        <v>5160</v>
      </c>
      <c r="F17" s="22">
        <v>6300</v>
      </c>
      <c r="G17" s="18">
        <f t="shared" si="0"/>
        <v>14700</v>
      </c>
      <c r="H17" s="18">
        <v>6780</v>
      </c>
      <c r="I17" s="18">
        <v>3292.54</v>
      </c>
      <c r="J17" s="22">
        <v>3418.9952000000003</v>
      </c>
      <c r="K17" s="18">
        <f t="shared" si="1"/>
        <v>13491.535200000002</v>
      </c>
      <c r="L17" s="18">
        <f t="shared" si="2"/>
        <v>28191.535200000002</v>
      </c>
    </row>
    <row r="18" spans="1:12">
      <c r="A18" s="19">
        <v>10</v>
      </c>
      <c r="B18" s="26" t="s">
        <v>31</v>
      </c>
      <c r="C18" s="21" t="s">
        <v>32</v>
      </c>
      <c r="D18" s="22">
        <v>2100</v>
      </c>
      <c r="E18" s="22">
        <v>2160</v>
      </c>
      <c r="F18" s="22">
        <v>3960</v>
      </c>
      <c r="G18" s="18">
        <f t="shared" si="0"/>
        <v>8220</v>
      </c>
      <c r="H18" s="18">
        <v>3120</v>
      </c>
      <c r="I18" s="18">
        <v>2201.2399999999998</v>
      </c>
      <c r="J18" s="22">
        <v>2285.7840000000001</v>
      </c>
      <c r="K18" s="18">
        <f t="shared" si="1"/>
        <v>7607.0239999999994</v>
      </c>
      <c r="L18" s="18">
        <f t="shared" si="2"/>
        <v>15827.023999999999</v>
      </c>
    </row>
    <row r="19" spans="1:12">
      <c r="A19" s="15">
        <v>11</v>
      </c>
      <c r="B19" s="26" t="s">
        <v>33</v>
      </c>
      <c r="C19" s="28" t="s">
        <v>34</v>
      </c>
      <c r="D19" s="22">
        <v>2040</v>
      </c>
      <c r="E19" s="22">
        <v>3300</v>
      </c>
      <c r="F19" s="22">
        <v>3840</v>
      </c>
      <c r="G19" s="18">
        <f t="shared" si="0"/>
        <v>9180</v>
      </c>
      <c r="H19" s="18">
        <v>2040</v>
      </c>
      <c r="I19" s="18">
        <v>3600</v>
      </c>
      <c r="J19" s="22">
        <v>2131.9648000000002</v>
      </c>
      <c r="K19" s="18">
        <f t="shared" si="1"/>
        <v>7771.9647999999997</v>
      </c>
      <c r="L19" s="18">
        <f t="shared" si="2"/>
        <v>16951.964800000002</v>
      </c>
    </row>
    <row r="20" spans="1:12">
      <c r="A20" s="19">
        <v>12</v>
      </c>
      <c r="B20" s="24" t="s">
        <v>35</v>
      </c>
      <c r="C20" s="25" t="s">
        <v>36</v>
      </c>
      <c r="D20" s="22">
        <v>2040</v>
      </c>
      <c r="E20" s="22">
        <v>1620</v>
      </c>
      <c r="F20" s="22">
        <v>840</v>
      </c>
      <c r="G20" s="18">
        <f t="shared" si="0"/>
        <v>4500</v>
      </c>
      <c r="H20" s="18">
        <v>300</v>
      </c>
      <c r="I20" s="18">
        <v>2060.88</v>
      </c>
      <c r="J20" s="22">
        <v>2140.0320000000002</v>
      </c>
      <c r="K20" s="18">
        <f t="shared" si="1"/>
        <v>4500.9120000000003</v>
      </c>
      <c r="L20" s="18">
        <f t="shared" si="2"/>
        <v>9000.9120000000003</v>
      </c>
    </row>
    <row r="21" spans="1:12">
      <c r="A21" s="15">
        <v>13</v>
      </c>
      <c r="B21" s="23" t="s">
        <v>37</v>
      </c>
      <c r="C21" s="21" t="s">
        <v>38</v>
      </c>
      <c r="D21" s="22">
        <v>5100</v>
      </c>
      <c r="E21" s="22">
        <v>5340</v>
      </c>
      <c r="F21" s="22">
        <v>3000</v>
      </c>
      <c r="G21" s="18">
        <f t="shared" si="0"/>
        <v>13440</v>
      </c>
      <c r="H21" s="18">
        <v>60</v>
      </c>
      <c r="I21" s="18">
        <v>5878.61</v>
      </c>
      <c r="J21" s="22">
        <v>6104.3887999999997</v>
      </c>
      <c r="K21" s="18">
        <f t="shared" si="1"/>
        <v>12042.998799999999</v>
      </c>
      <c r="L21" s="18">
        <f t="shared" si="2"/>
        <v>25482.998800000001</v>
      </c>
    </row>
    <row r="22" spans="1:12">
      <c r="A22" s="19">
        <v>14</v>
      </c>
      <c r="B22" s="23" t="s">
        <v>39</v>
      </c>
      <c r="C22" s="25" t="s">
        <v>40</v>
      </c>
      <c r="D22" s="22">
        <v>1260</v>
      </c>
      <c r="E22" s="22">
        <v>1500</v>
      </c>
      <c r="F22" s="22">
        <v>420</v>
      </c>
      <c r="G22" s="18">
        <f t="shared" si="0"/>
        <v>3180</v>
      </c>
      <c r="H22" s="18">
        <v>480</v>
      </c>
      <c r="I22" s="18">
        <v>1852.67</v>
      </c>
      <c r="J22" s="22">
        <v>1923.8240000000001</v>
      </c>
      <c r="K22" s="18">
        <f t="shared" si="1"/>
        <v>4256.4940000000006</v>
      </c>
      <c r="L22" s="18">
        <f t="shared" si="2"/>
        <v>7436.4940000000006</v>
      </c>
    </row>
    <row r="23" spans="1:12" ht="33">
      <c r="A23" s="15">
        <v>15</v>
      </c>
      <c r="B23" s="23" t="s">
        <v>41</v>
      </c>
      <c r="C23" s="21" t="s">
        <v>42</v>
      </c>
      <c r="D23" s="22">
        <v>2940</v>
      </c>
      <c r="E23" s="22">
        <v>4140</v>
      </c>
      <c r="F23" s="22">
        <v>3540</v>
      </c>
      <c r="G23" s="18">
        <f t="shared" si="0"/>
        <v>10620</v>
      </c>
      <c r="H23" s="18">
        <v>2220</v>
      </c>
      <c r="I23" s="18">
        <v>7551.03</v>
      </c>
      <c r="J23" s="22">
        <v>7841.0480000000007</v>
      </c>
      <c r="K23" s="18">
        <f t="shared" si="1"/>
        <v>17612.078000000001</v>
      </c>
      <c r="L23" s="18">
        <f t="shared" si="2"/>
        <v>28232.078000000001</v>
      </c>
    </row>
    <row r="24" spans="1:12">
      <c r="A24" s="19">
        <v>16</v>
      </c>
      <c r="B24" s="23" t="s">
        <v>43</v>
      </c>
      <c r="C24" s="21" t="s">
        <v>44</v>
      </c>
      <c r="D24" s="22">
        <v>1380</v>
      </c>
      <c r="E24" s="22">
        <v>1080</v>
      </c>
      <c r="F24" s="22">
        <v>840</v>
      </c>
      <c r="G24" s="18">
        <f t="shared" si="0"/>
        <v>3300</v>
      </c>
      <c r="H24" s="18">
        <v>720</v>
      </c>
      <c r="I24" s="18">
        <v>1949.52</v>
      </c>
      <c r="J24" s="22">
        <v>2024.3984</v>
      </c>
      <c r="K24" s="18">
        <f t="shared" si="1"/>
        <v>4693.9184000000005</v>
      </c>
      <c r="L24" s="18">
        <f t="shared" si="2"/>
        <v>7993.9184000000005</v>
      </c>
    </row>
    <row r="25" spans="1:12">
      <c r="A25" s="15">
        <v>17</v>
      </c>
      <c r="B25" s="23" t="s">
        <v>45</v>
      </c>
      <c r="C25" s="25" t="s">
        <v>46</v>
      </c>
      <c r="D25" s="22">
        <v>2220</v>
      </c>
      <c r="E25" s="22">
        <v>3600</v>
      </c>
      <c r="F25" s="22">
        <v>3840</v>
      </c>
      <c r="G25" s="18">
        <f t="shared" si="0"/>
        <v>9660</v>
      </c>
      <c r="H25" s="18">
        <v>2100</v>
      </c>
      <c r="I25" s="18">
        <v>2249.41</v>
      </c>
      <c r="J25" s="22">
        <v>2335.8032000000003</v>
      </c>
      <c r="K25" s="18">
        <f t="shared" si="1"/>
        <v>6685.2132000000001</v>
      </c>
      <c r="L25" s="18">
        <f t="shared" si="2"/>
        <v>16345.2132</v>
      </c>
    </row>
    <row r="26" spans="1:12">
      <c r="A26" s="19">
        <v>18</v>
      </c>
      <c r="B26" s="23" t="s">
        <v>47</v>
      </c>
      <c r="C26" s="21" t="s">
        <v>48</v>
      </c>
      <c r="D26" s="22">
        <v>2160</v>
      </c>
      <c r="E26" s="22">
        <v>1080</v>
      </c>
      <c r="F26" s="22">
        <v>2040</v>
      </c>
      <c r="G26" s="18">
        <f t="shared" si="0"/>
        <v>5280</v>
      </c>
      <c r="H26" s="18">
        <v>180</v>
      </c>
      <c r="I26" s="18">
        <v>2378.89</v>
      </c>
      <c r="J26" s="22">
        <v>2470.2608</v>
      </c>
      <c r="K26" s="18">
        <f t="shared" si="1"/>
        <v>5029.1507999999994</v>
      </c>
      <c r="L26" s="18">
        <f t="shared" si="2"/>
        <v>10309.150799999999</v>
      </c>
    </row>
    <row r="27" spans="1:12">
      <c r="A27" s="15">
        <v>19</v>
      </c>
      <c r="B27" s="23" t="s">
        <v>49</v>
      </c>
      <c r="C27" s="21" t="s">
        <v>50</v>
      </c>
      <c r="D27" s="22">
        <v>2520</v>
      </c>
      <c r="E27" s="22">
        <v>2520</v>
      </c>
      <c r="F27" s="22">
        <v>2580</v>
      </c>
      <c r="G27" s="18">
        <f t="shared" si="0"/>
        <v>7620</v>
      </c>
      <c r="H27" s="18">
        <v>1320</v>
      </c>
      <c r="I27" s="18">
        <v>2578.8200000000002</v>
      </c>
      <c r="J27" s="22">
        <v>2677.8640000000005</v>
      </c>
      <c r="K27" s="18">
        <f t="shared" si="1"/>
        <v>6576.6840000000011</v>
      </c>
      <c r="L27" s="18">
        <f t="shared" si="2"/>
        <v>14196.684000000001</v>
      </c>
    </row>
    <row r="28" spans="1:12">
      <c r="A28" s="19">
        <v>20</v>
      </c>
      <c r="B28" s="23" t="s">
        <v>51</v>
      </c>
      <c r="C28" s="21" t="s">
        <v>52</v>
      </c>
      <c r="D28" s="22">
        <v>2160</v>
      </c>
      <c r="E28" s="22">
        <v>3060</v>
      </c>
      <c r="F28" s="22">
        <v>2160</v>
      </c>
      <c r="G28" s="18">
        <f t="shared" si="0"/>
        <v>7380</v>
      </c>
      <c r="H28" s="18">
        <v>1080</v>
      </c>
      <c r="I28" s="18">
        <v>2164.4699999999998</v>
      </c>
      <c r="J28" s="22">
        <v>2247.5983999999999</v>
      </c>
      <c r="K28" s="18">
        <f t="shared" si="1"/>
        <v>5492.0684000000001</v>
      </c>
      <c r="L28" s="18">
        <f t="shared" si="2"/>
        <v>12872.0684</v>
      </c>
    </row>
    <row r="29" spans="1:12">
      <c r="A29" s="15">
        <v>21</v>
      </c>
      <c r="B29" s="20" t="s">
        <v>53</v>
      </c>
      <c r="C29" s="28" t="s">
        <v>54</v>
      </c>
      <c r="D29" s="22">
        <v>1680</v>
      </c>
      <c r="E29" s="22">
        <v>1680</v>
      </c>
      <c r="F29" s="22">
        <v>1680</v>
      </c>
      <c r="G29" s="18">
        <f t="shared" si="0"/>
        <v>5040</v>
      </c>
      <c r="H29" s="18">
        <v>1680</v>
      </c>
      <c r="I29" s="18">
        <v>1724.22</v>
      </c>
      <c r="J29" s="22">
        <v>1790.4416000000001</v>
      </c>
      <c r="K29" s="18">
        <f t="shared" si="1"/>
        <v>5194.6616000000004</v>
      </c>
      <c r="L29" s="18">
        <f t="shared" si="2"/>
        <v>10234.661599999999</v>
      </c>
    </row>
    <row r="30" spans="1:12">
      <c r="A30" s="19">
        <v>22</v>
      </c>
      <c r="B30" s="23" t="s">
        <v>55</v>
      </c>
      <c r="C30" s="21" t="s">
        <v>56</v>
      </c>
      <c r="D30" s="22">
        <v>600</v>
      </c>
      <c r="E30" s="22">
        <v>780</v>
      </c>
      <c r="F30" s="22">
        <v>600</v>
      </c>
      <c r="G30" s="18">
        <f t="shared" si="0"/>
        <v>1980</v>
      </c>
      <c r="H30" s="18">
        <v>900</v>
      </c>
      <c r="I30" s="18">
        <v>2112.67</v>
      </c>
      <c r="J30" s="22">
        <v>2193.8144000000002</v>
      </c>
      <c r="K30" s="18">
        <f t="shared" si="1"/>
        <v>5206.4844000000003</v>
      </c>
      <c r="L30" s="18">
        <f t="shared" si="2"/>
        <v>7186.4844000000003</v>
      </c>
    </row>
    <row r="31" spans="1:12">
      <c r="A31" s="15">
        <v>23</v>
      </c>
      <c r="B31" s="23" t="s">
        <v>57</v>
      </c>
      <c r="C31" s="21" t="s">
        <v>58</v>
      </c>
      <c r="D31" s="22">
        <v>1740</v>
      </c>
      <c r="E31" s="22">
        <v>1860</v>
      </c>
      <c r="F31" s="22">
        <v>780</v>
      </c>
      <c r="G31" s="18">
        <f t="shared" si="0"/>
        <v>4380</v>
      </c>
      <c r="H31" s="18">
        <v>1680</v>
      </c>
      <c r="I31" s="18">
        <v>1949.52</v>
      </c>
      <c r="J31" s="22">
        <v>2024.3984</v>
      </c>
      <c r="K31" s="18">
        <f t="shared" si="1"/>
        <v>5653.9184000000005</v>
      </c>
      <c r="L31" s="18">
        <f t="shared" si="2"/>
        <v>10033.9184</v>
      </c>
    </row>
    <row r="32" spans="1:12">
      <c r="A32" s="19">
        <v>24</v>
      </c>
      <c r="B32" s="23" t="s">
        <v>59</v>
      </c>
      <c r="C32" s="21" t="s">
        <v>60</v>
      </c>
      <c r="D32" s="22">
        <v>2040</v>
      </c>
      <c r="E32" s="22">
        <v>3180</v>
      </c>
      <c r="F32" s="22">
        <v>3000</v>
      </c>
      <c r="G32" s="18">
        <f t="shared" si="0"/>
        <v>8220</v>
      </c>
      <c r="H32" s="18">
        <v>600</v>
      </c>
      <c r="I32" s="18">
        <v>2090.4</v>
      </c>
      <c r="J32" s="22">
        <v>2170.6880000000001</v>
      </c>
      <c r="K32" s="18">
        <f t="shared" si="1"/>
        <v>4861.0879999999997</v>
      </c>
      <c r="L32" s="18">
        <f t="shared" si="2"/>
        <v>13081.088</v>
      </c>
    </row>
    <row r="33" spans="1:19" ht="33">
      <c r="A33" s="15">
        <v>25</v>
      </c>
      <c r="B33" s="23" t="s">
        <v>61</v>
      </c>
      <c r="C33" s="21" t="s">
        <v>62</v>
      </c>
      <c r="D33" s="22">
        <v>1680</v>
      </c>
      <c r="E33" s="22">
        <v>2220</v>
      </c>
      <c r="F33" s="22">
        <v>1680</v>
      </c>
      <c r="G33" s="18">
        <f t="shared" si="0"/>
        <v>5580</v>
      </c>
      <c r="H33" s="18">
        <v>1680</v>
      </c>
      <c r="I33" s="18">
        <v>1738.72</v>
      </c>
      <c r="J33" s="22">
        <v>1805.5007999999998</v>
      </c>
      <c r="K33" s="18">
        <f t="shared" si="1"/>
        <v>5224.2208000000001</v>
      </c>
      <c r="L33" s="18">
        <f t="shared" si="2"/>
        <v>10804.220799999999</v>
      </c>
    </row>
    <row r="34" spans="1:19">
      <c r="A34" s="19">
        <v>26</v>
      </c>
      <c r="B34" s="29" t="s">
        <v>63</v>
      </c>
      <c r="C34" s="30" t="s">
        <v>64</v>
      </c>
      <c r="D34" s="22">
        <v>1620</v>
      </c>
      <c r="E34" s="22">
        <v>1680</v>
      </c>
      <c r="F34" s="22">
        <v>1200</v>
      </c>
      <c r="G34" s="18">
        <f t="shared" si="0"/>
        <v>4500</v>
      </c>
      <c r="H34" s="18">
        <v>1620</v>
      </c>
      <c r="I34" s="18">
        <v>3600</v>
      </c>
      <c r="J34" s="22">
        <v>1690.4048000000003</v>
      </c>
      <c r="K34" s="18">
        <f t="shared" si="1"/>
        <v>6910.4048000000003</v>
      </c>
      <c r="L34" s="18">
        <f t="shared" si="2"/>
        <v>11410.4048</v>
      </c>
    </row>
    <row r="35" spans="1:19">
      <c r="A35" s="15">
        <v>27</v>
      </c>
      <c r="B35" s="23" t="s">
        <v>65</v>
      </c>
      <c r="C35" s="21" t="s">
        <v>66</v>
      </c>
      <c r="D35" s="22">
        <v>0</v>
      </c>
      <c r="E35" s="22">
        <v>600</v>
      </c>
      <c r="F35" s="22">
        <v>1440</v>
      </c>
      <c r="G35" s="18">
        <f t="shared" si="0"/>
        <v>2040</v>
      </c>
      <c r="H35" s="18">
        <v>2820</v>
      </c>
      <c r="I35" s="18">
        <v>1465.25</v>
      </c>
      <c r="J35" s="22">
        <v>1521.5264000000002</v>
      </c>
      <c r="K35" s="18">
        <f t="shared" si="1"/>
        <v>5806.7764000000006</v>
      </c>
      <c r="L35" s="18">
        <f t="shared" si="2"/>
        <v>7846.7764000000006</v>
      </c>
    </row>
    <row r="36" spans="1:19">
      <c r="A36" s="19">
        <v>28</v>
      </c>
      <c r="B36" s="23" t="s">
        <v>67</v>
      </c>
      <c r="C36" s="31" t="s">
        <v>68</v>
      </c>
      <c r="D36" s="22">
        <v>720</v>
      </c>
      <c r="E36" s="22">
        <v>360</v>
      </c>
      <c r="F36" s="22">
        <v>480</v>
      </c>
      <c r="G36" s="18">
        <f t="shared" si="0"/>
        <v>1560</v>
      </c>
      <c r="H36" s="18">
        <v>0</v>
      </c>
      <c r="I36" s="18">
        <v>1509.27</v>
      </c>
      <c r="J36" s="22">
        <v>1567.24</v>
      </c>
      <c r="K36" s="18">
        <f t="shared" si="1"/>
        <v>3076.51</v>
      </c>
      <c r="L36" s="18">
        <f t="shared" si="2"/>
        <v>4636.51</v>
      </c>
    </row>
    <row r="37" spans="1:19" ht="49.5">
      <c r="A37" s="32"/>
      <c r="B37" s="33"/>
      <c r="C37" s="12" t="s">
        <v>69</v>
      </c>
      <c r="D37" s="34">
        <f t="shared" ref="D37:L37" si="3">SUM(D9:D36)</f>
        <v>52860</v>
      </c>
      <c r="E37" s="34">
        <f t="shared" si="3"/>
        <v>64980</v>
      </c>
      <c r="F37" s="34">
        <f t="shared" si="3"/>
        <v>63420</v>
      </c>
      <c r="G37" s="34">
        <f t="shared" si="3"/>
        <v>181260</v>
      </c>
      <c r="H37" s="34">
        <f t="shared" si="3"/>
        <v>49440</v>
      </c>
      <c r="I37" s="34">
        <f t="shared" si="3"/>
        <v>77411.409999999989</v>
      </c>
      <c r="J37" s="34">
        <f t="shared" si="3"/>
        <v>71205.680000000022</v>
      </c>
      <c r="K37" s="34">
        <f t="shared" si="3"/>
        <v>198057.08999999997</v>
      </c>
      <c r="L37" s="34">
        <f t="shared" si="3"/>
        <v>379317.09000000008</v>
      </c>
    </row>
    <row r="38" spans="1:19" s="5" customFormat="1">
      <c r="A38" s="35"/>
      <c r="B38" s="7"/>
      <c r="C38" s="7"/>
      <c r="D38" s="36"/>
      <c r="E38" s="36"/>
      <c r="F38" s="36"/>
      <c r="G38" s="36"/>
      <c r="H38" s="36"/>
      <c r="I38" s="36"/>
      <c r="J38" s="36"/>
      <c r="K38" s="36"/>
      <c r="L38" s="36"/>
    </row>
    <row r="39" spans="1:19" s="5" customFormat="1">
      <c r="A39" s="35"/>
      <c r="B39" s="7"/>
      <c r="C39" s="7"/>
      <c r="D39" s="36"/>
      <c r="E39" s="36"/>
      <c r="F39" s="36"/>
      <c r="G39" s="36"/>
      <c r="H39" s="36"/>
      <c r="I39" s="36"/>
      <c r="J39" s="36"/>
      <c r="K39" s="36"/>
      <c r="L39" s="36"/>
    </row>
    <row r="40" spans="1:19" s="5" customFormat="1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C41" s="2"/>
    </row>
    <row r="42" spans="1:19">
      <c r="C42" s="2"/>
    </row>
    <row r="43" spans="1:19">
      <c r="C43" s="2"/>
    </row>
    <row r="44" spans="1:19">
      <c r="B44" s="2"/>
      <c r="C44" s="2"/>
    </row>
    <row r="45" spans="1:19">
      <c r="B45" s="2"/>
      <c r="C45" s="2"/>
    </row>
    <row r="46" spans="1:19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9" s="8" customFormat="1"/>
    <row r="48" spans="1:19" s="8" customFormat="1"/>
    <row r="49" spans="1:13" s="8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3" s="8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3" s="10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3" s="5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3">
      <c r="B53" s="2"/>
      <c r="C53" s="2"/>
    </row>
    <row r="54" spans="1:13">
      <c r="M54" s="37"/>
    </row>
    <row r="56" spans="1:13">
      <c r="C56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L12"/>
  <sheetViews>
    <sheetView tabSelected="1" workbookViewId="0">
      <selection activeCell="D20" sqref="D20"/>
    </sheetView>
  </sheetViews>
  <sheetFormatPr defaultRowHeight="16.5"/>
  <cols>
    <col min="1" max="1" width="8" style="39" customWidth="1"/>
    <col min="2" max="2" width="10" style="39" customWidth="1"/>
    <col min="3" max="3" width="35.42578125" style="39" customWidth="1"/>
    <col min="4" max="12" width="16.85546875" style="39" customWidth="1"/>
    <col min="13" max="16384" width="9.140625" style="39"/>
  </cols>
  <sheetData>
    <row r="3" spans="1:12">
      <c r="A3" s="1" t="s">
        <v>71</v>
      </c>
      <c r="B3" s="3"/>
      <c r="C3" s="3"/>
      <c r="D3" s="2"/>
      <c r="E3" s="2"/>
      <c r="F3" s="2"/>
      <c r="G3" s="2"/>
      <c r="H3" s="2"/>
      <c r="I3" s="2"/>
      <c r="J3" s="2"/>
      <c r="K3" s="2"/>
      <c r="L3" s="2"/>
    </row>
    <row r="4" spans="1:12">
      <c r="A4" s="8"/>
      <c r="B4" s="9"/>
      <c r="C4" s="4"/>
      <c r="D4" s="8"/>
      <c r="E4" s="8"/>
      <c r="F4" s="8"/>
      <c r="G4" s="8"/>
      <c r="H4" s="8"/>
      <c r="I4" s="8"/>
      <c r="J4" s="8"/>
      <c r="K4" s="8"/>
      <c r="L4" s="8"/>
    </row>
    <row r="5" spans="1:12">
      <c r="A5" s="8"/>
      <c r="B5" s="7"/>
      <c r="C5" s="35" t="s">
        <v>79</v>
      </c>
      <c r="D5" s="8"/>
      <c r="E5" s="8"/>
      <c r="F5" s="8"/>
      <c r="G5" s="8"/>
      <c r="H5" s="8"/>
      <c r="I5" s="8"/>
      <c r="J5" s="8"/>
      <c r="K5" s="8"/>
      <c r="L5" s="8"/>
    </row>
    <row r="6" spans="1:12">
      <c r="A6" s="8"/>
      <c r="B6" s="40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42" customFormat="1" ht="34.5" customHeight="1">
      <c r="A7" s="12" t="s">
        <v>1</v>
      </c>
      <c r="B7" s="13" t="s">
        <v>72</v>
      </c>
      <c r="C7" s="13" t="s">
        <v>3</v>
      </c>
      <c r="D7" s="41" t="s">
        <v>4</v>
      </c>
      <c r="E7" s="41" t="s">
        <v>5</v>
      </c>
      <c r="F7" s="41" t="s">
        <v>6</v>
      </c>
      <c r="G7" s="41" t="s">
        <v>7</v>
      </c>
      <c r="H7" s="41" t="s">
        <v>8</v>
      </c>
      <c r="I7" s="41" t="s">
        <v>9</v>
      </c>
      <c r="J7" s="41" t="s">
        <v>10</v>
      </c>
      <c r="K7" s="41" t="s">
        <v>11</v>
      </c>
      <c r="L7" s="41" t="s">
        <v>73</v>
      </c>
    </row>
    <row r="8" spans="1:12" ht="27.75" customHeight="1">
      <c r="A8" s="43">
        <v>1</v>
      </c>
      <c r="B8" s="44" t="s">
        <v>74</v>
      </c>
      <c r="C8" s="44" t="s">
        <v>75</v>
      </c>
      <c r="D8" s="45">
        <v>47100</v>
      </c>
      <c r="E8" s="45">
        <v>46815</v>
      </c>
      <c r="F8" s="45">
        <v>29925</v>
      </c>
      <c r="G8" s="45">
        <f>D8+E8+F8</f>
        <v>123840</v>
      </c>
      <c r="H8" s="46">
        <v>0</v>
      </c>
      <c r="I8" s="45">
        <v>47103.786372007366</v>
      </c>
      <c r="J8" s="45">
        <v>48912.92567219153</v>
      </c>
      <c r="K8" s="45">
        <f>H8+I8+J8</f>
        <v>96016.712044198895</v>
      </c>
      <c r="L8" s="45">
        <f>G8+K8</f>
        <v>219856.71204419888</v>
      </c>
    </row>
    <row r="9" spans="1:12" ht="27" customHeight="1">
      <c r="A9" s="19">
        <v>2</v>
      </c>
      <c r="B9" s="44" t="s">
        <v>76</v>
      </c>
      <c r="C9" s="44" t="s">
        <v>77</v>
      </c>
      <c r="D9" s="45">
        <v>19500</v>
      </c>
      <c r="E9" s="45">
        <v>21330</v>
      </c>
      <c r="F9" s="45">
        <v>21075</v>
      </c>
      <c r="G9" s="45">
        <f>D9+E9+F9</f>
        <v>61905</v>
      </c>
      <c r="H9" s="46">
        <v>0</v>
      </c>
      <c r="I9" s="45">
        <v>21468.213627992634</v>
      </c>
      <c r="J9" s="45">
        <v>22292.75432780847</v>
      </c>
      <c r="K9" s="45">
        <f>H9+I9+J9</f>
        <v>43760.967955801105</v>
      </c>
      <c r="L9" s="45">
        <f>G9+K9</f>
        <v>105665.96795580111</v>
      </c>
    </row>
    <row r="10" spans="1:12" ht="34.5" customHeight="1">
      <c r="A10" s="32"/>
      <c r="B10" s="33"/>
      <c r="C10" s="12" t="s">
        <v>78</v>
      </c>
      <c r="D10" s="34">
        <f t="shared" ref="D10:F10" si="0">SUM(D8:D9)</f>
        <v>66600</v>
      </c>
      <c r="E10" s="34">
        <f t="shared" ref="E10:L10" si="1">SUM(E8:E9)</f>
        <v>68145</v>
      </c>
      <c r="F10" s="34">
        <f t="shared" si="0"/>
        <v>51000</v>
      </c>
      <c r="G10" s="34">
        <f t="shared" si="1"/>
        <v>185745</v>
      </c>
      <c r="H10" s="47">
        <f t="shared" si="1"/>
        <v>0</v>
      </c>
      <c r="I10" s="34">
        <f t="shared" si="1"/>
        <v>68572</v>
      </c>
      <c r="J10" s="34">
        <f t="shared" si="1"/>
        <v>71205.679999999993</v>
      </c>
      <c r="K10" s="34">
        <f t="shared" si="1"/>
        <v>139777.68</v>
      </c>
      <c r="L10" s="34">
        <f t="shared" si="1"/>
        <v>325522.68</v>
      </c>
    </row>
    <row r="11" spans="1:12">
      <c r="L11" s="48"/>
    </row>
    <row r="12" spans="1:12">
      <c r="C12" s="49"/>
      <c r="H12" s="48"/>
      <c r="I12" s="48"/>
      <c r="J12" s="48"/>
      <c r="L12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ECOMF</vt:lpstr>
      <vt:lpstr>RAD DENT.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2020-06-05T09:06:30Z</dcterms:created>
  <dcterms:modified xsi:type="dcterms:W3CDTF">2020-06-05T09:19:14Z</dcterms:modified>
</cp:coreProperties>
</file>